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тмц!$A$1:$AI$62</definedName>
  </definedNames>
  <calcPr calcId="145621" refMode="R1C1"/>
</workbook>
</file>

<file path=xl/calcChain.xml><?xml version="1.0" encoding="utf-8"?>
<calcChain xmlns="http://schemas.openxmlformats.org/spreadsheetml/2006/main">
  <c r="Y46" i="4" l="1"/>
  <c r="Y45" i="4"/>
  <c r="Y44" i="4"/>
  <c r="Y43" i="4"/>
  <c r="Y42" i="4"/>
  <c r="Y41" i="4"/>
  <c r="Y40" i="4"/>
  <c r="Y39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K46" i="4"/>
  <c r="K45" i="4"/>
  <c r="K37" i="4"/>
  <c r="AH10" i="4" l="1"/>
  <c r="AH11" i="4"/>
  <c r="AH12" i="4"/>
  <c r="AH13" i="4"/>
  <c r="AH34" i="4"/>
  <c r="AH35" i="4"/>
  <c r="AH36" i="4"/>
  <c r="AH44" i="4"/>
  <c r="AH45" i="4"/>
  <c r="AF10" i="4"/>
  <c r="AF11" i="4"/>
  <c r="AF12" i="4"/>
  <c r="AF13" i="4"/>
  <c r="AF34" i="4"/>
  <c r="AF35" i="4"/>
  <c r="AF36" i="4"/>
  <c r="AF44" i="4"/>
  <c r="AF45" i="4"/>
  <c r="AF46" i="4" l="1"/>
  <c r="AH46" i="4"/>
</calcChain>
</file>

<file path=xl/sharedStrings.xml><?xml version="1.0" encoding="utf-8"?>
<sst xmlns="http://schemas.openxmlformats.org/spreadsheetml/2006/main" count="354" uniqueCount="154">
  <si>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</si>
  <si>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</si>
  <si>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</si>
  <si>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</si>
  <si>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</si>
  <si>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</si>
  <si>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</si>
  <si>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</si>
  <si>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</si>
  <si>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</si>
  <si>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</si>
  <si>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</si>
  <si>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</si>
  <si>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</si>
  <si>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</si>
  <si>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</si>
  <si>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</si>
  <si>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</si>
  <si>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</si>
  <si>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</si>
  <si>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</si>
  <si>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</si>
  <si>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</si>
  <si>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</si>
  <si>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</si>
  <si>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</si>
  <si>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</si>
  <si>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</si>
  <si>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</si>
  <si>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</si>
  <si>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</si>
  <si>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</si>
  <si>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</si>
  <si>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</si>
  <si>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</si>
  <si>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</si>
  <si>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</si>
  <si>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</si>
  <si>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</si>
  <si>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</si>
  <si>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</si>
  <si>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</si>
  <si>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</si>
  <si>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</si>
  <si>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</si>
  <si>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</si>
  <si>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</si>
  <si>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</si>
  <si>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</si>
  <si>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</si>
  <si>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</si>
  <si>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</si>
  <si>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Лот №1. Черный металлопрокат.</t>
  </si>
  <si>
    <t>24.52.10.000</t>
  </si>
  <si>
    <t>24,52</t>
  </si>
  <si>
    <t>ВГ000005</t>
  </si>
  <si>
    <t>Круг 100 ст.20</t>
  </si>
  <si>
    <t>ГОСТ 2590-2006</t>
  </si>
  <si>
    <t>т</t>
  </si>
  <si>
    <t>АО "Тамбовские коммунальные системы"</t>
  </si>
  <si>
    <t>г. Тамбов, ул. Тулиновская, 2</t>
  </si>
  <si>
    <t>ВГ000009</t>
  </si>
  <si>
    <t>Круг 100 ст.45</t>
  </si>
  <si>
    <t>24.10.21.149</t>
  </si>
  <si>
    <t>24.10.9</t>
  </si>
  <si>
    <t>ВГ000011</t>
  </si>
  <si>
    <t>Круг 110 ст.45</t>
  </si>
  <si>
    <t>ВГ000018</t>
  </si>
  <si>
    <t>Круг 120 ст.3</t>
  </si>
  <si>
    <t>ВГ000030</t>
  </si>
  <si>
    <t>Круг 16 ст.3пс</t>
  </si>
  <si>
    <t>ВГ000041</t>
  </si>
  <si>
    <t>Круг 20 ст.3пс</t>
  </si>
  <si>
    <t>ВГ000056</t>
  </si>
  <si>
    <t>Круг 25 ст.3сп</t>
  </si>
  <si>
    <t>ВГ000082</t>
  </si>
  <si>
    <t>Круг 50 ст.3</t>
  </si>
  <si>
    <t>ВГ000083</t>
  </si>
  <si>
    <t>Круг 50 ст.3пс</t>
  </si>
  <si>
    <t>ВГ000106</t>
  </si>
  <si>
    <t>Круг 80 ст.20</t>
  </si>
  <si>
    <t>ВГ000112</t>
  </si>
  <si>
    <t>Круг 80 ст.45</t>
  </si>
  <si>
    <t>ВГ000114</t>
  </si>
  <si>
    <t>Круг 90 ст.3пс</t>
  </si>
  <si>
    <t>ВГ000148</t>
  </si>
  <si>
    <t>Круг 56 ст.45</t>
  </si>
  <si>
    <t>ВГ000167</t>
  </si>
  <si>
    <t>Круг 90 ст.45</t>
  </si>
  <si>
    <t>ВГ000192</t>
  </si>
  <si>
    <t>Круг 120 ст.45</t>
  </si>
  <si>
    <t>25.93.13.112</t>
  </si>
  <si>
    <t>25.93.1</t>
  </si>
  <si>
    <t>ВД000001</t>
  </si>
  <si>
    <t>Лист стальной рифленый 5 мм</t>
  </si>
  <si>
    <t>ГОСТ 8568-77</t>
  </si>
  <si>
    <t>ВД000014</t>
  </si>
  <si>
    <t>Сталь г/к 1,5*1250*2500 ст.3</t>
  </si>
  <si>
    <t>ГОСТ 19903-74</t>
  </si>
  <si>
    <t>ВД000046</t>
  </si>
  <si>
    <t>Сталь г/к 3,0*1250*2500 ст.3</t>
  </si>
  <si>
    <t>ВД000055</t>
  </si>
  <si>
    <t>Сталь г/к 4,0*1500*6000 ст.3</t>
  </si>
  <si>
    <t>ВД000059</t>
  </si>
  <si>
    <t>Сталь г/к 40*2000*6000 ст.3пс5</t>
  </si>
  <si>
    <t>ВД000071</t>
  </si>
  <si>
    <t>Сталь г/к 8,0*1500*6000 ст.3</t>
  </si>
  <si>
    <t>24.10.31.000</t>
  </si>
  <si>
    <t>24.10.3</t>
  </si>
  <si>
    <t>ВД000103</t>
  </si>
  <si>
    <t>Сталь г/к 20*1500*6000 ст.20</t>
  </si>
  <si>
    <t>24.10.34.000</t>
  </si>
  <si>
    <t>ВЕ000005</t>
  </si>
  <si>
    <t>Полоса сталь г/к 40*4 ст.3</t>
  </si>
  <si>
    <t>ГОСТ 103-2006</t>
  </si>
  <si>
    <t>24.10.71.111</t>
  </si>
  <si>
    <t>ВК000010</t>
  </si>
  <si>
    <t>Уголок 45х45х4 мм ст.3сп/пс5</t>
  </si>
  <si>
    <t>ГОСТ 8509-93</t>
  </si>
  <si>
    <t>ВК000011</t>
  </si>
  <si>
    <t>Уголок 50х50х4мм ст.3сп/пс5</t>
  </si>
  <si>
    <t>ВК000019</t>
  </si>
  <si>
    <t>Уголок 75х75х5 мм ст.3/пс5</t>
  </si>
  <si>
    <t>24.10.71.130</t>
  </si>
  <si>
    <t>24.10.7</t>
  </si>
  <si>
    <t>ВЛ000005</t>
  </si>
  <si>
    <t>Швеллер №14 ст.3</t>
  </si>
  <si>
    <t>ГОСТ 8240-97</t>
  </si>
  <si>
    <t>Итого лот №1:</t>
  </si>
  <si>
    <t>Лот №2. Нержавеющий металлопрокат. Цветной металлопрокат.</t>
  </si>
  <si>
    <t>24.10.64.121</t>
  </si>
  <si>
    <t>24.10.11</t>
  </si>
  <si>
    <t>ВГ000123</t>
  </si>
  <si>
    <t>Круг 80 ст.12Х18Н10Т</t>
  </si>
  <si>
    <t>ГОСТ 5949-75</t>
  </si>
  <si>
    <t>24.54.10.000</t>
  </si>
  <si>
    <t>24,54</t>
  </si>
  <si>
    <t>ВГ000133</t>
  </si>
  <si>
    <t>Круг 60 БрАЖ9-4</t>
  </si>
  <si>
    <t>1628-78</t>
  </si>
  <si>
    <t>ВГ000143</t>
  </si>
  <si>
    <t>Круг 36 ст.20Х13Н10Т</t>
  </si>
  <si>
    <t>ГОСТ 5949</t>
  </si>
  <si>
    <t>ВГ000168</t>
  </si>
  <si>
    <t>Круг 90 БрАЖ9-4</t>
  </si>
  <si>
    <t>ГОСТ 1628-78, ГОСТ 18175–72</t>
  </si>
  <si>
    <t>ВД000093</t>
  </si>
  <si>
    <t>Лист нержавеющий 12Х18Н10Т 4х1000х2000</t>
  </si>
  <si>
    <t>ГОСТ 5632-72</t>
  </si>
  <si>
    <t>ВД000099</t>
  </si>
  <si>
    <t>Сталь 1,5*1000*2000 ст.12Х18Н10Т</t>
  </si>
  <si>
    <t>ГОСТ 5582-75</t>
  </si>
  <si>
    <t>Итого лот №2:</t>
  </si>
  <si>
    <t>ИТОГО Лот №1, Лот №2: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</si>
</sst>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9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right" vertical="center"/>
    </xf>
    <xf numFmtId="1" fontId="0" fillId="0" borderId="6" xfId="0" applyNumberFormat="1" applyBorder="1" applyAlignment="1">
      <alignment horizontal="right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8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2" fillId="3" borderId="7" xfId="0" applyNumberFormat="1" applyFont="1" applyFill="1" applyBorder="1" applyAlignment="1" applyProtection="1">
      <alignment horizontal="right" vertical="center" wrapText="1"/>
    </xf>
    <xf numFmtId="0" fontId="2" fillId="3" borderId="8" xfId="0" applyNumberFormat="1" applyFont="1" applyFill="1" applyBorder="1" applyAlignment="1" applyProtection="1">
      <alignment horizontal="right" vertic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4" fontId="14" fillId="3" borderId="13" xfId="0" applyNumberFormat="1" applyFont="1" applyFill="1" applyBorder="1" applyAlignment="1">
      <alignment horizontal="center" vertical="center" wrapText="1"/>
    </xf>
    <xf numFmtId="4" fontId="2" fillId="3" borderId="14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2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NumberFormat="1" applyFont="1" applyFill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horizontal="center" vertical="center" wrapText="1"/>
    </xf>
    <xf numFmtId="165" fontId="0" fillId="4" borderId="1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4" xfId="0" applyNumberFormat="1" applyFont="1" applyFill="1" applyBorder="1" applyAlignment="1" applyProtection="1">
      <alignment horizontal="right" vertical="center" wrapText="1"/>
    </xf>
    <xf numFmtId="0" fontId="2" fillId="3" borderId="15" xfId="0" applyNumberFormat="1" applyFont="1" applyFill="1" applyBorder="1" applyAlignment="1" applyProtection="1">
      <alignment horizontal="right" vertical="center" wrapText="1"/>
    </xf>
    <xf numFmtId="2" fontId="0" fillId="0" borderId="6" xfId="0" applyNumberFormat="1" applyBorder="1" applyAlignment="1">
      <alignment horizontal="center" vertical="center"/>
    </xf>
    <xf numFmtId="165" fontId="2" fillId="3" borderId="12" xfId="0" applyNumberFormat="1" applyFont="1" applyFill="1" applyBorder="1" applyAlignment="1" applyProtection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4" fontId="12" fillId="4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7"/>
  <sheetViews>
    <sheetView tabSelected="1" view="pageBreakPreview" zoomScale="76" zoomScaleNormal="86" zoomScaleSheetLayoutView="76" workbookViewId="0">
      <selection activeCell="X46" sqref="X46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5" t="s">
        <v>14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1"/>
      <c r="Y7" s="1"/>
      <c r="Z7" s="58" t="s">
        <v>10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ht="96.75" customHeight="1" x14ac:dyDescent="0.2">
      <c r="A8" s="4" t="s">
        <v>0</v>
      </c>
      <c r="B8" s="4" t="s">
        <v>50</v>
      </c>
      <c r="C8" s="4" t="s">
        <v>49</v>
      </c>
      <c r="D8" s="4" t="s">
        <v>11</v>
      </c>
      <c r="E8" s="4" t="s">
        <v>5</v>
      </c>
      <c r="F8" s="39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45</v>
      </c>
      <c r="Y8" s="33" t="s">
        <v>46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60" t="s">
        <v>52</v>
      </c>
      <c r="B9" s="61"/>
      <c r="C9" s="61"/>
      <c r="D9" s="61"/>
      <c r="E9" s="61"/>
      <c r="F9" s="61"/>
      <c r="G9" s="61"/>
      <c r="H9" s="61"/>
      <c r="I9" s="61"/>
      <c r="J9" s="61"/>
      <c r="K9" s="62"/>
      <c r="L9" s="4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7"/>
    </row>
    <row r="10" spans="1:35" ht="63" customHeight="1" x14ac:dyDescent="0.2">
      <c r="A10" s="44">
        <v>1</v>
      </c>
      <c r="B10" s="63" t="s">
        <v>53</v>
      </c>
      <c r="C10" s="63" t="s">
        <v>54</v>
      </c>
      <c r="D10" s="63" t="s">
        <v>55</v>
      </c>
      <c r="E10" s="64" t="s">
        <v>56</v>
      </c>
      <c r="F10" s="64" t="s">
        <v>57</v>
      </c>
      <c r="G10" s="64" t="s">
        <v>58</v>
      </c>
      <c r="H10" s="2" t="s">
        <v>59</v>
      </c>
      <c r="I10" s="2" t="s">
        <v>59</v>
      </c>
      <c r="J10" s="2" t="s">
        <v>60</v>
      </c>
      <c r="K10" s="65">
        <v>0.36</v>
      </c>
      <c r="L10" s="65"/>
      <c r="M10" s="66">
        <v>0.36</v>
      </c>
      <c r="N10" s="66"/>
      <c r="O10" s="67"/>
      <c r="P10" s="67"/>
      <c r="Q10" s="66"/>
      <c r="R10" s="65"/>
      <c r="S10" s="66"/>
      <c r="T10" s="66"/>
      <c r="U10" s="66"/>
      <c r="V10" s="66"/>
      <c r="W10" s="66"/>
      <c r="X10" s="93">
        <v>86841.1</v>
      </c>
      <c r="Y10" s="40">
        <f>X10*K10</f>
        <v>31262.796000000002</v>
      </c>
      <c r="Z10" s="9"/>
      <c r="AA10" s="9"/>
      <c r="AB10" s="9"/>
      <c r="AC10" s="9"/>
      <c r="AD10" s="9"/>
      <c r="AE10" s="9"/>
      <c r="AF10" s="9">
        <f t="shared" ref="AF10:AF45" si="0">AE10*K10</f>
        <v>0</v>
      </c>
      <c r="AG10" s="9"/>
      <c r="AH10" s="9">
        <f t="shared" ref="AH10:AH45" si="1">AG10*K10</f>
        <v>0</v>
      </c>
      <c r="AI10" s="9"/>
    </row>
    <row r="11" spans="1:35" ht="63" customHeight="1" x14ac:dyDescent="0.2">
      <c r="A11" s="44">
        <v>2</v>
      </c>
      <c r="B11" s="63" t="s">
        <v>53</v>
      </c>
      <c r="C11" s="63" t="s">
        <v>54</v>
      </c>
      <c r="D11" s="63" t="s">
        <v>61</v>
      </c>
      <c r="E11" s="64" t="s">
        <v>62</v>
      </c>
      <c r="F11" s="64" t="s">
        <v>57</v>
      </c>
      <c r="G11" s="64" t="s">
        <v>58</v>
      </c>
      <c r="H11" s="2" t="s">
        <v>59</v>
      </c>
      <c r="I11" s="2" t="s">
        <v>59</v>
      </c>
      <c r="J11" s="2" t="s">
        <v>60</v>
      </c>
      <c r="K11" s="65">
        <v>0.36</v>
      </c>
      <c r="L11" s="66"/>
      <c r="M11" s="66"/>
      <c r="N11" s="65">
        <v>0.36</v>
      </c>
      <c r="O11" s="66"/>
      <c r="P11" s="66"/>
      <c r="Q11" s="66"/>
      <c r="R11" s="66"/>
      <c r="S11" s="66"/>
      <c r="T11" s="66"/>
      <c r="U11" s="66"/>
      <c r="V11" s="66"/>
      <c r="W11" s="66"/>
      <c r="X11" s="93">
        <v>86841.1</v>
      </c>
      <c r="Y11" s="40">
        <f t="shared" ref="Y11:Y36" si="2">X11*K11</f>
        <v>31262.796000000002</v>
      </c>
      <c r="Z11" s="9"/>
      <c r="AA11" s="9"/>
      <c r="AB11" s="9"/>
      <c r="AC11" s="9"/>
      <c r="AD11" s="9"/>
      <c r="AE11" s="9"/>
      <c r="AF11" s="9">
        <f t="shared" si="0"/>
        <v>0</v>
      </c>
      <c r="AG11" s="9"/>
      <c r="AH11" s="9">
        <f t="shared" si="1"/>
        <v>0</v>
      </c>
      <c r="AI11" s="9"/>
    </row>
    <row r="12" spans="1:35" ht="63" customHeight="1" x14ac:dyDescent="0.2">
      <c r="A12" s="44">
        <v>3</v>
      </c>
      <c r="B12" s="63" t="s">
        <v>63</v>
      </c>
      <c r="C12" s="63" t="s">
        <v>64</v>
      </c>
      <c r="D12" s="63" t="s">
        <v>65</v>
      </c>
      <c r="E12" s="64" t="s">
        <v>66</v>
      </c>
      <c r="F12" s="64" t="s">
        <v>57</v>
      </c>
      <c r="G12" s="64" t="s">
        <v>58</v>
      </c>
      <c r="H12" s="2" t="s">
        <v>59</v>
      </c>
      <c r="I12" s="2" t="s">
        <v>59</v>
      </c>
      <c r="J12" s="2" t="s">
        <v>60</v>
      </c>
      <c r="K12" s="65">
        <v>0.45</v>
      </c>
      <c r="L12" s="66"/>
      <c r="M12" s="66"/>
      <c r="N12" s="66"/>
      <c r="O12" s="66"/>
      <c r="P12" s="65">
        <v>0.45</v>
      </c>
      <c r="Q12" s="66"/>
      <c r="R12" s="65"/>
      <c r="S12" s="66"/>
      <c r="T12" s="66"/>
      <c r="U12" s="66"/>
      <c r="V12" s="65"/>
      <c r="W12" s="66"/>
      <c r="X12" s="93">
        <v>86841.1</v>
      </c>
      <c r="Y12" s="40">
        <f t="shared" si="2"/>
        <v>39078.495000000003</v>
      </c>
      <c r="Z12" s="9"/>
      <c r="AA12" s="9"/>
      <c r="AB12" s="9"/>
      <c r="AC12" s="9"/>
      <c r="AD12" s="9"/>
      <c r="AE12" s="9"/>
      <c r="AF12" s="9">
        <f t="shared" si="0"/>
        <v>0</v>
      </c>
      <c r="AG12" s="9"/>
      <c r="AH12" s="9">
        <f t="shared" si="1"/>
        <v>0</v>
      </c>
      <c r="AI12" s="9"/>
    </row>
    <row r="13" spans="1:35" ht="63" customHeight="1" x14ac:dyDescent="0.2">
      <c r="A13" s="44">
        <v>4</v>
      </c>
      <c r="B13" s="63" t="s">
        <v>53</v>
      </c>
      <c r="C13" s="63" t="s">
        <v>54</v>
      </c>
      <c r="D13" s="63" t="s">
        <v>67</v>
      </c>
      <c r="E13" s="64" t="s">
        <v>68</v>
      </c>
      <c r="F13" s="64" t="s">
        <v>57</v>
      </c>
      <c r="G13" s="64" t="s">
        <v>58</v>
      </c>
      <c r="H13" s="2" t="s">
        <v>59</v>
      </c>
      <c r="I13" s="2" t="s">
        <v>59</v>
      </c>
      <c r="J13" s="2" t="s">
        <v>60</v>
      </c>
      <c r="K13" s="65">
        <v>1.1000000000000001</v>
      </c>
      <c r="L13" s="66"/>
      <c r="M13" s="67"/>
      <c r="N13" s="65">
        <v>0.55000000000000004</v>
      </c>
      <c r="O13" s="67">
        <v>0.55000000000000004</v>
      </c>
      <c r="P13" s="67"/>
      <c r="Q13" s="67"/>
      <c r="R13" s="67"/>
      <c r="S13" s="66"/>
      <c r="T13" s="66"/>
      <c r="U13" s="66"/>
      <c r="V13" s="66"/>
      <c r="W13" s="66"/>
      <c r="X13" s="93">
        <v>86841.1</v>
      </c>
      <c r="Y13" s="40">
        <f t="shared" si="2"/>
        <v>95525.210000000021</v>
      </c>
      <c r="Z13" s="9"/>
      <c r="AA13" s="9"/>
      <c r="AB13" s="9"/>
      <c r="AC13" s="9"/>
      <c r="AD13" s="9"/>
      <c r="AE13" s="9"/>
      <c r="AF13" s="9">
        <f t="shared" si="0"/>
        <v>0</v>
      </c>
      <c r="AG13" s="9"/>
      <c r="AH13" s="9">
        <f t="shared" si="1"/>
        <v>0</v>
      </c>
      <c r="AI13" s="9"/>
    </row>
    <row r="14" spans="1:35" ht="63" customHeight="1" x14ac:dyDescent="0.2">
      <c r="A14" s="44">
        <v>5</v>
      </c>
      <c r="B14" s="63" t="s">
        <v>53</v>
      </c>
      <c r="C14" s="63" t="s">
        <v>54</v>
      </c>
      <c r="D14" s="63" t="s">
        <v>69</v>
      </c>
      <c r="E14" s="64" t="s">
        <v>70</v>
      </c>
      <c r="F14" s="64" t="s">
        <v>57</v>
      </c>
      <c r="G14" s="64" t="s">
        <v>58</v>
      </c>
      <c r="H14" s="2" t="s">
        <v>59</v>
      </c>
      <c r="I14" s="2" t="s">
        <v>59</v>
      </c>
      <c r="J14" s="2" t="s">
        <v>60</v>
      </c>
      <c r="K14" s="65">
        <v>0.38</v>
      </c>
      <c r="L14" s="66"/>
      <c r="M14" s="68">
        <v>0.19</v>
      </c>
      <c r="N14" s="65"/>
      <c r="O14" s="66"/>
      <c r="P14" s="65">
        <v>0.19</v>
      </c>
      <c r="Q14" s="65"/>
      <c r="R14" s="65"/>
      <c r="S14" s="66"/>
      <c r="T14" s="66"/>
      <c r="U14" s="65"/>
      <c r="V14" s="66"/>
      <c r="W14" s="66"/>
      <c r="X14" s="93">
        <v>87878.999999999985</v>
      </c>
      <c r="Y14" s="40">
        <f t="shared" si="2"/>
        <v>33394.019999999997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3" customHeight="1" x14ac:dyDescent="0.2">
      <c r="A15" s="44">
        <v>6</v>
      </c>
      <c r="B15" s="63" t="s">
        <v>53</v>
      </c>
      <c r="C15" s="63" t="s">
        <v>54</v>
      </c>
      <c r="D15" s="63" t="s">
        <v>71</v>
      </c>
      <c r="E15" s="64" t="s">
        <v>72</v>
      </c>
      <c r="F15" s="64" t="s">
        <v>57</v>
      </c>
      <c r="G15" s="64" t="s">
        <v>58</v>
      </c>
      <c r="H15" s="2" t="s">
        <v>59</v>
      </c>
      <c r="I15" s="2" t="s">
        <v>59</v>
      </c>
      <c r="J15" s="2" t="s">
        <v>60</v>
      </c>
      <c r="K15" s="68">
        <v>0.436</v>
      </c>
      <c r="L15" s="66"/>
      <c r="M15" s="66"/>
      <c r="N15" s="66"/>
      <c r="O15" s="66"/>
      <c r="P15" s="66"/>
      <c r="Q15" s="68">
        <v>0.436</v>
      </c>
      <c r="R15" s="66"/>
      <c r="S15" s="66"/>
      <c r="T15" s="66"/>
      <c r="U15" s="66"/>
      <c r="V15" s="66"/>
      <c r="W15" s="66"/>
      <c r="X15" s="93">
        <v>76415.39</v>
      </c>
      <c r="Y15" s="40">
        <f t="shared" si="2"/>
        <v>33317.11004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3" customHeight="1" x14ac:dyDescent="0.2">
      <c r="A16" s="44">
        <v>7</v>
      </c>
      <c r="B16" s="63" t="s">
        <v>53</v>
      </c>
      <c r="C16" s="63" t="s">
        <v>54</v>
      </c>
      <c r="D16" s="63" t="s">
        <v>73</v>
      </c>
      <c r="E16" s="64" t="s">
        <v>74</v>
      </c>
      <c r="F16" s="64" t="s">
        <v>57</v>
      </c>
      <c r="G16" s="64" t="s">
        <v>58</v>
      </c>
      <c r="H16" s="2" t="s">
        <v>59</v>
      </c>
      <c r="I16" s="2" t="s">
        <v>59</v>
      </c>
      <c r="J16" s="2" t="s">
        <v>60</v>
      </c>
      <c r="K16" s="65">
        <v>0.05</v>
      </c>
      <c r="L16" s="66"/>
      <c r="M16" s="66"/>
      <c r="N16" s="66"/>
      <c r="O16" s="66"/>
      <c r="P16" s="66"/>
      <c r="Q16" s="65">
        <v>0.05</v>
      </c>
      <c r="R16" s="66"/>
      <c r="S16" s="66"/>
      <c r="T16" s="66"/>
      <c r="U16" s="66"/>
      <c r="V16" s="66"/>
      <c r="W16" s="66"/>
      <c r="X16" s="93">
        <v>76415.39</v>
      </c>
      <c r="Y16" s="40">
        <f t="shared" si="2"/>
        <v>3820.7695000000003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3" customHeight="1" x14ac:dyDescent="0.2">
      <c r="A17" s="44">
        <v>8</v>
      </c>
      <c r="B17" s="63" t="s">
        <v>53</v>
      </c>
      <c r="C17" s="63" t="s">
        <v>54</v>
      </c>
      <c r="D17" s="63" t="s">
        <v>75</v>
      </c>
      <c r="E17" s="64" t="s">
        <v>76</v>
      </c>
      <c r="F17" s="64" t="s">
        <v>57</v>
      </c>
      <c r="G17" s="64" t="s">
        <v>58</v>
      </c>
      <c r="H17" s="2" t="s">
        <v>59</v>
      </c>
      <c r="I17" s="2" t="s">
        <v>59</v>
      </c>
      <c r="J17" s="2" t="s">
        <v>60</v>
      </c>
      <c r="K17" s="67">
        <v>0.1</v>
      </c>
      <c r="L17" s="66"/>
      <c r="M17" s="66"/>
      <c r="N17" s="67">
        <v>0.1</v>
      </c>
      <c r="O17" s="66"/>
      <c r="P17" s="66"/>
      <c r="Q17" s="66"/>
      <c r="R17" s="66"/>
      <c r="S17" s="66"/>
      <c r="T17" s="66"/>
      <c r="U17" s="66"/>
      <c r="V17" s="66"/>
      <c r="W17" s="66"/>
      <c r="X17" s="93">
        <v>74275.240000000005</v>
      </c>
      <c r="Y17" s="40">
        <f t="shared" si="2"/>
        <v>7427.5240000000013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63" customHeight="1" x14ac:dyDescent="0.2">
      <c r="A18" s="44">
        <v>9</v>
      </c>
      <c r="B18" s="63" t="s">
        <v>53</v>
      </c>
      <c r="C18" s="63" t="s">
        <v>54</v>
      </c>
      <c r="D18" s="63" t="s">
        <v>77</v>
      </c>
      <c r="E18" s="64" t="s">
        <v>78</v>
      </c>
      <c r="F18" s="64" t="s">
        <v>57</v>
      </c>
      <c r="G18" s="64" t="s">
        <v>58</v>
      </c>
      <c r="H18" s="2" t="s">
        <v>59</v>
      </c>
      <c r="I18" s="2" t="s">
        <v>59</v>
      </c>
      <c r="J18" s="2" t="s">
        <v>60</v>
      </c>
      <c r="K18" s="65">
        <v>0.11</v>
      </c>
      <c r="L18" s="66"/>
      <c r="M18" s="66"/>
      <c r="N18" s="66"/>
      <c r="O18" s="66"/>
      <c r="P18" s="66"/>
      <c r="Q18" s="65">
        <v>0.11</v>
      </c>
      <c r="R18" s="66"/>
      <c r="S18" s="66"/>
      <c r="T18" s="66"/>
      <c r="U18" s="66"/>
      <c r="V18" s="66"/>
      <c r="W18" s="66"/>
      <c r="X18" s="93">
        <v>74275.240000000005</v>
      </c>
      <c r="Y18" s="40">
        <f t="shared" si="2"/>
        <v>8170.2764000000006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63" customHeight="1" x14ac:dyDescent="0.2">
      <c r="A19" s="44">
        <v>10</v>
      </c>
      <c r="B19" s="63" t="s">
        <v>53</v>
      </c>
      <c r="C19" s="63" t="s">
        <v>54</v>
      </c>
      <c r="D19" s="63" t="s">
        <v>79</v>
      </c>
      <c r="E19" s="64" t="s">
        <v>80</v>
      </c>
      <c r="F19" s="64" t="s">
        <v>57</v>
      </c>
      <c r="G19" s="64" t="s">
        <v>58</v>
      </c>
      <c r="H19" s="2" t="s">
        <v>59</v>
      </c>
      <c r="I19" s="2" t="s">
        <v>59</v>
      </c>
      <c r="J19" s="2" t="s">
        <v>60</v>
      </c>
      <c r="K19" s="68">
        <v>0.24</v>
      </c>
      <c r="L19" s="66"/>
      <c r="M19" s="66"/>
      <c r="N19" s="68">
        <v>0.24</v>
      </c>
      <c r="O19" s="66"/>
      <c r="P19" s="66"/>
      <c r="Q19" s="66"/>
      <c r="R19" s="66"/>
      <c r="S19" s="66"/>
      <c r="T19" s="66"/>
      <c r="U19" s="66"/>
      <c r="V19" s="66"/>
      <c r="W19" s="66"/>
      <c r="X19" s="93">
        <v>74275.240000000005</v>
      </c>
      <c r="Y19" s="40">
        <f t="shared" si="2"/>
        <v>17826.0576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63" customHeight="1" x14ac:dyDescent="0.2">
      <c r="A20" s="44">
        <v>11</v>
      </c>
      <c r="B20" s="63" t="s">
        <v>53</v>
      </c>
      <c r="C20" s="63" t="s">
        <v>54</v>
      </c>
      <c r="D20" s="63" t="s">
        <v>81</v>
      </c>
      <c r="E20" s="64" t="s">
        <v>82</v>
      </c>
      <c r="F20" s="64" t="s">
        <v>57</v>
      </c>
      <c r="G20" s="64" t="s">
        <v>58</v>
      </c>
      <c r="H20" s="2" t="s">
        <v>59</v>
      </c>
      <c r="I20" s="2" t="s">
        <v>59</v>
      </c>
      <c r="J20" s="2" t="s">
        <v>60</v>
      </c>
      <c r="K20" s="65">
        <v>0.44</v>
      </c>
      <c r="L20" s="66"/>
      <c r="M20" s="66"/>
      <c r="N20" s="65">
        <v>0.44</v>
      </c>
      <c r="O20" s="66"/>
      <c r="P20" s="66"/>
      <c r="Q20" s="66"/>
      <c r="R20" s="66"/>
      <c r="S20" s="66"/>
      <c r="T20" s="66"/>
      <c r="U20" s="66"/>
      <c r="V20" s="66"/>
      <c r="W20" s="66"/>
      <c r="X20" s="93">
        <v>47847.19</v>
      </c>
      <c r="Y20" s="40">
        <f t="shared" si="2"/>
        <v>21052.763600000002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63" customHeight="1" x14ac:dyDescent="0.2">
      <c r="A21" s="44">
        <v>12</v>
      </c>
      <c r="B21" s="63" t="s">
        <v>53</v>
      </c>
      <c r="C21" s="63" t="s">
        <v>54</v>
      </c>
      <c r="D21" s="63" t="s">
        <v>83</v>
      </c>
      <c r="E21" s="64" t="s">
        <v>84</v>
      </c>
      <c r="F21" s="64" t="s">
        <v>57</v>
      </c>
      <c r="G21" s="64" t="s">
        <v>58</v>
      </c>
      <c r="H21" s="2" t="s">
        <v>59</v>
      </c>
      <c r="I21" s="2" t="s">
        <v>59</v>
      </c>
      <c r="J21" s="2" t="s">
        <v>60</v>
      </c>
      <c r="K21" s="67">
        <v>0.3</v>
      </c>
      <c r="L21" s="66"/>
      <c r="M21" s="66"/>
      <c r="N21" s="66"/>
      <c r="O21" s="66"/>
      <c r="P21" s="66"/>
      <c r="Q21" s="67">
        <v>0.3</v>
      </c>
      <c r="R21" s="66"/>
      <c r="S21" s="66"/>
      <c r="T21" s="66"/>
      <c r="U21" s="66"/>
      <c r="V21" s="66"/>
      <c r="W21" s="66"/>
      <c r="X21" s="93">
        <v>86841.1</v>
      </c>
      <c r="Y21" s="40">
        <f t="shared" si="2"/>
        <v>26052.33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63" customHeight="1" x14ac:dyDescent="0.2">
      <c r="A22" s="44">
        <v>13</v>
      </c>
      <c r="B22" s="63" t="s">
        <v>53</v>
      </c>
      <c r="C22" s="63" t="s">
        <v>54</v>
      </c>
      <c r="D22" s="63" t="s">
        <v>85</v>
      </c>
      <c r="E22" s="64" t="s">
        <v>86</v>
      </c>
      <c r="F22" s="64" t="s">
        <v>57</v>
      </c>
      <c r="G22" s="64" t="s">
        <v>58</v>
      </c>
      <c r="H22" s="2" t="s">
        <v>59</v>
      </c>
      <c r="I22" s="2" t="s">
        <v>59</v>
      </c>
      <c r="J22" s="2" t="s">
        <v>60</v>
      </c>
      <c r="K22" s="65">
        <v>0.11</v>
      </c>
      <c r="L22" s="66"/>
      <c r="M22" s="66"/>
      <c r="N22" s="65">
        <v>0.11</v>
      </c>
      <c r="O22" s="66"/>
      <c r="P22" s="66"/>
      <c r="Q22" s="66"/>
      <c r="R22" s="66"/>
      <c r="S22" s="66"/>
      <c r="T22" s="66"/>
      <c r="U22" s="66"/>
      <c r="V22" s="66"/>
      <c r="W22" s="66"/>
      <c r="X22" s="93">
        <v>86841.1</v>
      </c>
      <c r="Y22" s="40">
        <f t="shared" si="2"/>
        <v>9552.5210000000006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63" customHeight="1" x14ac:dyDescent="0.2">
      <c r="A23" s="44">
        <v>14</v>
      </c>
      <c r="B23" s="63" t="s">
        <v>53</v>
      </c>
      <c r="C23" s="63" t="s">
        <v>54</v>
      </c>
      <c r="D23" s="63" t="s">
        <v>87</v>
      </c>
      <c r="E23" s="64" t="s">
        <v>88</v>
      </c>
      <c r="F23" s="64" t="s">
        <v>57</v>
      </c>
      <c r="G23" s="64" t="s">
        <v>58</v>
      </c>
      <c r="H23" s="2" t="s">
        <v>59</v>
      </c>
      <c r="I23" s="2" t="s">
        <v>59</v>
      </c>
      <c r="J23" s="2" t="s">
        <v>60</v>
      </c>
      <c r="K23" s="65">
        <v>0.3</v>
      </c>
      <c r="L23" s="66"/>
      <c r="M23" s="66"/>
      <c r="N23" s="66"/>
      <c r="O23" s="65"/>
      <c r="P23" s="65">
        <v>0.3</v>
      </c>
      <c r="Q23" s="66"/>
      <c r="R23" s="66"/>
      <c r="S23" s="66"/>
      <c r="T23" s="66"/>
      <c r="U23" s="65"/>
      <c r="V23" s="65"/>
      <c r="W23" s="66"/>
      <c r="X23" s="93">
        <v>86841.1</v>
      </c>
      <c r="Y23" s="40">
        <f t="shared" si="2"/>
        <v>26052.33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63" customHeight="1" x14ac:dyDescent="0.2">
      <c r="A24" s="44">
        <v>15</v>
      </c>
      <c r="B24" s="63" t="s">
        <v>63</v>
      </c>
      <c r="C24" s="63" t="s">
        <v>64</v>
      </c>
      <c r="D24" s="63" t="s">
        <v>89</v>
      </c>
      <c r="E24" s="64" t="s">
        <v>90</v>
      </c>
      <c r="F24" s="64" t="s">
        <v>57</v>
      </c>
      <c r="G24" s="64" t="s">
        <v>58</v>
      </c>
      <c r="H24" s="2" t="s">
        <v>59</v>
      </c>
      <c r="I24" s="2" t="s">
        <v>59</v>
      </c>
      <c r="J24" s="2" t="s">
        <v>60</v>
      </c>
      <c r="K24" s="65">
        <v>0.5</v>
      </c>
      <c r="L24" s="66"/>
      <c r="M24" s="66"/>
      <c r="N24" s="66"/>
      <c r="O24" s="66"/>
      <c r="P24" s="66"/>
      <c r="Q24" s="66"/>
      <c r="R24" s="66"/>
      <c r="S24" s="66"/>
      <c r="T24" s="66"/>
      <c r="U24" s="65">
        <v>0.5</v>
      </c>
      <c r="V24" s="66"/>
      <c r="W24" s="66"/>
      <c r="X24" s="93">
        <v>53970.8</v>
      </c>
      <c r="Y24" s="40">
        <f t="shared" si="2"/>
        <v>26985.4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63" customHeight="1" x14ac:dyDescent="0.2">
      <c r="A25" s="44">
        <v>16</v>
      </c>
      <c r="B25" s="63" t="s">
        <v>91</v>
      </c>
      <c r="C25" s="63" t="s">
        <v>92</v>
      </c>
      <c r="D25" s="63" t="s">
        <v>93</v>
      </c>
      <c r="E25" s="64" t="s">
        <v>94</v>
      </c>
      <c r="F25" s="64" t="s">
        <v>95</v>
      </c>
      <c r="G25" s="64" t="s">
        <v>58</v>
      </c>
      <c r="H25" s="2" t="s">
        <v>59</v>
      </c>
      <c r="I25" s="2" t="s">
        <v>59</v>
      </c>
      <c r="J25" s="2" t="s">
        <v>60</v>
      </c>
      <c r="K25" s="65">
        <v>0.49</v>
      </c>
      <c r="L25" s="66"/>
      <c r="M25" s="66"/>
      <c r="N25" s="66"/>
      <c r="O25" s="66"/>
      <c r="P25" s="65">
        <v>0.49</v>
      </c>
      <c r="Q25" s="66"/>
      <c r="R25" s="66"/>
      <c r="S25" s="66"/>
      <c r="T25" s="66"/>
      <c r="U25" s="66"/>
      <c r="V25" s="66"/>
      <c r="W25" s="66"/>
      <c r="X25" s="93">
        <v>126281.3</v>
      </c>
      <c r="Y25" s="40">
        <f t="shared" si="2"/>
        <v>61877.837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63" customHeight="1" x14ac:dyDescent="0.2">
      <c r="A26" s="44">
        <v>17</v>
      </c>
      <c r="B26" s="63" t="s">
        <v>91</v>
      </c>
      <c r="C26" s="63" t="s">
        <v>92</v>
      </c>
      <c r="D26" s="63" t="s">
        <v>96</v>
      </c>
      <c r="E26" s="64" t="s">
        <v>97</v>
      </c>
      <c r="F26" s="64" t="s">
        <v>98</v>
      </c>
      <c r="G26" s="64" t="s">
        <v>58</v>
      </c>
      <c r="H26" s="2" t="s">
        <v>59</v>
      </c>
      <c r="I26" s="2" t="s">
        <v>59</v>
      </c>
      <c r="J26" s="2" t="s">
        <v>60</v>
      </c>
      <c r="K26" s="65">
        <v>0.22</v>
      </c>
      <c r="L26" s="66"/>
      <c r="M26" s="66"/>
      <c r="N26" s="66"/>
      <c r="O26" s="66"/>
      <c r="P26" s="66"/>
      <c r="Q26" s="66"/>
      <c r="R26" s="66"/>
      <c r="S26" s="66"/>
      <c r="T26" s="66"/>
      <c r="U26" s="65">
        <v>0.22</v>
      </c>
      <c r="V26" s="66"/>
      <c r="W26" s="66"/>
      <c r="X26" s="93">
        <v>126281.3</v>
      </c>
      <c r="Y26" s="40">
        <f t="shared" si="2"/>
        <v>27781.886000000002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63" customHeight="1" x14ac:dyDescent="0.2">
      <c r="A27" s="44">
        <v>18</v>
      </c>
      <c r="B27" s="63" t="s">
        <v>53</v>
      </c>
      <c r="C27" s="63" t="s">
        <v>54</v>
      </c>
      <c r="D27" s="63" t="s">
        <v>99</v>
      </c>
      <c r="E27" s="64" t="s">
        <v>100</v>
      </c>
      <c r="F27" s="64" t="s">
        <v>98</v>
      </c>
      <c r="G27" s="64" t="s">
        <v>58</v>
      </c>
      <c r="H27" s="2" t="s">
        <v>59</v>
      </c>
      <c r="I27" s="2" t="s">
        <v>59</v>
      </c>
      <c r="J27" s="2" t="s">
        <v>60</v>
      </c>
      <c r="K27" s="65">
        <v>0.43</v>
      </c>
      <c r="L27" s="66"/>
      <c r="M27" s="66"/>
      <c r="N27" s="66"/>
      <c r="O27" s="66"/>
      <c r="P27" s="66"/>
      <c r="Q27" s="65">
        <v>0.43</v>
      </c>
      <c r="R27" s="66"/>
      <c r="S27" s="66"/>
      <c r="T27" s="66"/>
      <c r="U27" s="66"/>
      <c r="V27" s="66"/>
      <c r="W27" s="66"/>
      <c r="X27" s="93">
        <v>72258.600000000006</v>
      </c>
      <c r="Y27" s="40">
        <f t="shared" si="2"/>
        <v>31071.198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63" customHeight="1" x14ac:dyDescent="0.2">
      <c r="A28" s="44">
        <v>19</v>
      </c>
      <c r="B28" s="63" t="s">
        <v>53</v>
      </c>
      <c r="C28" s="63" t="s">
        <v>54</v>
      </c>
      <c r="D28" s="63" t="s">
        <v>101</v>
      </c>
      <c r="E28" s="64" t="s">
        <v>102</v>
      </c>
      <c r="F28" s="64" t="s">
        <v>98</v>
      </c>
      <c r="G28" s="64" t="s">
        <v>58</v>
      </c>
      <c r="H28" s="2" t="s">
        <v>59</v>
      </c>
      <c r="I28" s="2" t="s">
        <v>59</v>
      </c>
      <c r="J28" s="2" t="s">
        <v>60</v>
      </c>
      <c r="K28" s="65">
        <v>0.68</v>
      </c>
      <c r="L28" s="66"/>
      <c r="M28" s="66"/>
      <c r="N28" s="66"/>
      <c r="O28" s="65">
        <v>0.68</v>
      </c>
      <c r="P28" s="65"/>
      <c r="Q28" s="65"/>
      <c r="R28" s="66"/>
      <c r="S28" s="66"/>
      <c r="T28" s="66"/>
      <c r="U28" s="66"/>
      <c r="V28" s="67"/>
      <c r="W28" s="66"/>
      <c r="X28" s="93">
        <v>115372.97</v>
      </c>
      <c r="Y28" s="40">
        <f t="shared" si="2"/>
        <v>78453.619600000005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63" customHeight="1" x14ac:dyDescent="0.2">
      <c r="A29" s="44">
        <v>20</v>
      </c>
      <c r="B29" s="63" t="s">
        <v>53</v>
      </c>
      <c r="C29" s="63" t="s">
        <v>54</v>
      </c>
      <c r="D29" s="63" t="s">
        <v>103</v>
      </c>
      <c r="E29" s="64" t="s">
        <v>104</v>
      </c>
      <c r="F29" s="64" t="s">
        <v>98</v>
      </c>
      <c r="G29" s="64" t="s">
        <v>58</v>
      </c>
      <c r="H29" s="2" t="s">
        <v>59</v>
      </c>
      <c r="I29" s="2" t="s">
        <v>59</v>
      </c>
      <c r="J29" s="2" t="s">
        <v>60</v>
      </c>
      <c r="K29" s="65">
        <v>3.77</v>
      </c>
      <c r="L29" s="66"/>
      <c r="M29" s="66"/>
      <c r="N29" s="66"/>
      <c r="O29" s="66"/>
      <c r="P29" s="66"/>
      <c r="Q29" s="65">
        <v>3.77</v>
      </c>
      <c r="R29" s="66"/>
      <c r="S29" s="66"/>
      <c r="T29" s="66"/>
      <c r="U29" s="66"/>
      <c r="V29" s="66"/>
      <c r="W29" s="65"/>
      <c r="X29" s="93">
        <v>126281.3</v>
      </c>
      <c r="Y29" s="40">
        <f t="shared" si="2"/>
        <v>476080.50099999999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63" customHeight="1" x14ac:dyDescent="0.2">
      <c r="A30" s="44">
        <v>21</v>
      </c>
      <c r="B30" s="63" t="s">
        <v>53</v>
      </c>
      <c r="C30" s="63" t="s">
        <v>54</v>
      </c>
      <c r="D30" s="63" t="s">
        <v>105</v>
      </c>
      <c r="E30" s="64" t="s">
        <v>106</v>
      </c>
      <c r="F30" s="64" t="s">
        <v>98</v>
      </c>
      <c r="G30" s="64" t="s">
        <v>58</v>
      </c>
      <c r="H30" s="2" t="s">
        <v>59</v>
      </c>
      <c r="I30" s="2" t="s">
        <v>59</v>
      </c>
      <c r="J30" s="2" t="s">
        <v>60</v>
      </c>
      <c r="K30" s="68">
        <v>0.56599999999999995</v>
      </c>
      <c r="L30" s="66"/>
      <c r="M30" s="66"/>
      <c r="N30" s="68">
        <v>0.56599999999999995</v>
      </c>
      <c r="O30" s="66"/>
      <c r="P30" s="66"/>
      <c r="Q30" s="66"/>
      <c r="R30" s="66"/>
      <c r="S30" s="66"/>
      <c r="T30" s="66"/>
      <c r="U30" s="65"/>
      <c r="V30" s="66"/>
      <c r="W30" s="66"/>
      <c r="X30" s="93">
        <v>48988.880000000005</v>
      </c>
      <c r="Y30" s="40">
        <f t="shared" si="2"/>
        <v>27727.70608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63" customHeight="1" x14ac:dyDescent="0.2">
      <c r="A31" s="44">
        <v>22</v>
      </c>
      <c r="B31" s="63" t="s">
        <v>107</v>
      </c>
      <c r="C31" s="63" t="s">
        <v>108</v>
      </c>
      <c r="D31" s="63" t="s">
        <v>109</v>
      </c>
      <c r="E31" s="64" t="s">
        <v>110</v>
      </c>
      <c r="F31" s="64" t="s">
        <v>98</v>
      </c>
      <c r="G31" s="64" t="s">
        <v>58</v>
      </c>
      <c r="H31" s="2" t="s">
        <v>59</v>
      </c>
      <c r="I31" s="2" t="s">
        <v>59</v>
      </c>
      <c r="J31" s="2" t="s">
        <v>60</v>
      </c>
      <c r="K31" s="65">
        <v>1.4</v>
      </c>
      <c r="L31" s="66"/>
      <c r="M31" s="67"/>
      <c r="N31" s="66">
        <v>1.4</v>
      </c>
      <c r="O31" s="66"/>
      <c r="P31" s="66"/>
      <c r="Q31" s="65"/>
      <c r="R31" s="66"/>
      <c r="S31" s="66"/>
      <c r="T31" s="66"/>
      <c r="U31" s="66"/>
      <c r="V31" s="66"/>
      <c r="W31" s="66"/>
      <c r="X31" s="93">
        <v>126281.30000000002</v>
      </c>
      <c r="Y31" s="40">
        <f t="shared" si="2"/>
        <v>176793.82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63" customHeight="1" x14ac:dyDescent="0.2">
      <c r="A32" s="44">
        <v>23</v>
      </c>
      <c r="B32" s="63" t="s">
        <v>111</v>
      </c>
      <c r="C32" s="63" t="s">
        <v>108</v>
      </c>
      <c r="D32" s="63" t="s">
        <v>112</v>
      </c>
      <c r="E32" s="64" t="s">
        <v>113</v>
      </c>
      <c r="F32" s="64" t="s">
        <v>114</v>
      </c>
      <c r="G32" s="64" t="s">
        <v>58</v>
      </c>
      <c r="H32" s="2" t="s">
        <v>59</v>
      </c>
      <c r="I32" s="2" t="s">
        <v>59</v>
      </c>
      <c r="J32" s="2" t="s">
        <v>60</v>
      </c>
      <c r="K32" s="65">
        <v>0.18</v>
      </c>
      <c r="L32" s="66"/>
      <c r="M32" s="66"/>
      <c r="N32" s="65">
        <v>0.18</v>
      </c>
      <c r="O32" s="66"/>
      <c r="P32" s="66"/>
      <c r="Q32" s="66"/>
      <c r="R32" s="66"/>
      <c r="S32" s="66"/>
      <c r="T32" s="66"/>
      <c r="U32" s="65"/>
      <c r="V32" s="66"/>
      <c r="W32" s="66"/>
      <c r="X32" s="93">
        <v>101278.29</v>
      </c>
      <c r="Y32" s="40">
        <f t="shared" si="2"/>
        <v>18230.092199999999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63" customHeight="1" x14ac:dyDescent="0.2">
      <c r="A33" s="44">
        <v>24</v>
      </c>
      <c r="B33" s="63" t="s">
        <v>115</v>
      </c>
      <c r="C33" s="63" t="s">
        <v>64</v>
      </c>
      <c r="D33" s="63" t="s">
        <v>116</v>
      </c>
      <c r="E33" s="64" t="s">
        <v>117</v>
      </c>
      <c r="F33" s="64" t="s">
        <v>118</v>
      </c>
      <c r="G33" s="64" t="s">
        <v>58</v>
      </c>
      <c r="H33" s="2" t="s">
        <v>59</v>
      </c>
      <c r="I33" s="2" t="s">
        <v>59</v>
      </c>
      <c r="J33" s="2" t="s">
        <v>60</v>
      </c>
      <c r="K33" s="67">
        <v>0.1</v>
      </c>
      <c r="L33" s="66"/>
      <c r="M33" s="67">
        <v>0.1</v>
      </c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93">
        <v>80653.040000000008</v>
      </c>
      <c r="Y33" s="40">
        <f t="shared" si="2"/>
        <v>8065.304000000001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63" customHeight="1" x14ac:dyDescent="0.2">
      <c r="A34" s="44">
        <v>25</v>
      </c>
      <c r="B34" s="63" t="s">
        <v>115</v>
      </c>
      <c r="C34" s="63" t="s">
        <v>64</v>
      </c>
      <c r="D34" s="63" t="s">
        <v>119</v>
      </c>
      <c r="E34" s="64" t="s">
        <v>120</v>
      </c>
      <c r="F34" s="64" t="s">
        <v>118</v>
      </c>
      <c r="G34" s="64" t="s">
        <v>58</v>
      </c>
      <c r="H34" s="2" t="s">
        <v>59</v>
      </c>
      <c r="I34" s="2" t="s">
        <v>59</v>
      </c>
      <c r="J34" s="2" t="s">
        <v>60</v>
      </c>
      <c r="K34" s="65">
        <v>0.32</v>
      </c>
      <c r="L34" s="66"/>
      <c r="M34" s="66"/>
      <c r="N34" s="66"/>
      <c r="O34" s="66"/>
      <c r="P34" s="66"/>
      <c r="Q34" s="65">
        <v>0.32</v>
      </c>
      <c r="R34" s="66"/>
      <c r="S34" s="66"/>
      <c r="T34" s="66"/>
      <c r="U34" s="66"/>
      <c r="V34" s="66"/>
      <c r="W34" s="66"/>
      <c r="X34" s="93">
        <v>86311.77</v>
      </c>
      <c r="Y34" s="40">
        <f t="shared" si="2"/>
        <v>27619.7664</v>
      </c>
      <c r="Z34" s="9"/>
      <c r="AA34" s="9"/>
      <c r="AB34" s="9"/>
      <c r="AC34" s="9"/>
      <c r="AD34" s="9"/>
      <c r="AE34" s="9"/>
      <c r="AF34" s="9">
        <f t="shared" si="0"/>
        <v>0</v>
      </c>
      <c r="AG34" s="9"/>
      <c r="AH34" s="9">
        <f t="shared" si="1"/>
        <v>0</v>
      </c>
      <c r="AI34" s="9"/>
    </row>
    <row r="35" spans="1:35" ht="63" customHeight="1" x14ac:dyDescent="0.2">
      <c r="A35" s="44">
        <v>26</v>
      </c>
      <c r="B35" s="63" t="s">
        <v>115</v>
      </c>
      <c r="C35" s="63" t="s">
        <v>64</v>
      </c>
      <c r="D35" s="63" t="s">
        <v>121</v>
      </c>
      <c r="E35" s="64" t="s">
        <v>122</v>
      </c>
      <c r="F35" s="64" t="s">
        <v>118</v>
      </c>
      <c r="G35" s="64" t="s">
        <v>58</v>
      </c>
      <c r="H35" s="2" t="s">
        <v>59</v>
      </c>
      <c r="I35" s="2" t="s">
        <v>59</v>
      </c>
      <c r="J35" s="2" t="s">
        <v>60</v>
      </c>
      <c r="K35" s="68">
        <v>2.4500000000000002</v>
      </c>
      <c r="L35" s="66"/>
      <c r="M35" s="66"/>
      <c r="N35" s="66"/>
      <c r="O35" s="68">
        <v>1.2250000000000001</v>
      </c>
      <c r="P35" s="67"/>
      <c r="Q35" s="66"/>
      <c r="R35" s="66"/>
      <c r="S35" s="66"/>
      <c r="T35" s="66"/>
      <c r="U35" s="66"/>
      <c r="V35" s="68">
        <v>1.2250000000000001</v>
      </c>
      <c r="W35" s="66"/>
      <c r="X35" s="93">
        <v>88906.52</v>
      </c>
      <c r="Y35" s="40">
        <f t="shared" si="2"/>
        <v>217820.97400000002</v>
      </c>
      <c r="Z35" s="9"/>
      <c r="AA35" s="9"/>
      <c r="AB35" s="9"/>
      <c r="AC35" s="9"/>
      <c r="AD35" s="9"/>
      <c r="AE35" s="9"/>
      <c r="AF35" s="9">
        <f t="shared" si="0"/>
        <v>0</v>
      </c>
      <c r="AG35" s="9"/>
      <c r="AH35" s="9">
        <f t="shared" si="1"/>
        <v>0</v>
      </c>
      <c r="AI35" s="9"/>
    </row>
    <row r="36" spans="1:35" ht="63" customHeight="1" x14ac:dyDescent="0.2">
      <c r="A36" s="44">
        <v>27</v>
      </c>
      <c r="B36" s="63" t="s">
        <v>123</v>
      </c>
      <c r="C36" s="63" t="s">
        <v>124</v>
      </c>
      <c r="D36" s="63" t="s">
        <v>125</v>
      </c>
      <c r="E36" s="64" t="s">
        <v>126</v>
      </c>
      <c r="F36" s="64" t="s">
        <v>127</v>
      </c>
      <c r="G36" s="64" t="s">
        <v>58</v>
      </c>
      <c r="H36" s="2" t="s">
        <v>59</v>
      </c>
      <c r="I36" s="2" t="s">
        <v>59</v>
      </c>
      <c r="J36" s="2" t="s">
        <v>60</v>
      </c>
      <c r="K36" s="67">
        <v>0.6</v>
      </c>
      <c r="L36" s="66"/>
      <c r="M36" s="66"/>
      <c r="N36" s="67">
        <v>0.2</v>
      </c>
      <c r="O36" s="67">
        <v>0.2</v>
      </c>
      <c r="P36" s="67">
        <v>0.2</v>
      </c>
      <c r="Q36" s="67"/>
      <c r="R36" s="67"/>
      <c r="S36" s="67"/>
      <c r="T36" s="66"/>
      <c r="U36" s="66"/>
      <c r="V36" s="66"/>
      <c r="W36" s="66"/>
      <c r="X36" s="93">
        <v>85757.35</v>
      </c>
      <c r="Y36" s="40">
        <f t="shared" si="2"/>
        <v>51454.41</v>
      </c>
      <c r="Z36" s="9"/>
      <c r="AA36" s="9"/>
      <c r="AB36" s="9"/>
      <c r="AC36" s="9"/>
      <c r="AD36" s="9"/>
      <c r="AE36" s="9"/>
      <c r="AF36" s="9">
        <f t="shared" si="0"/>
        <v>0</v>
      </c>
      <c r="AG36" s="9"/>
      <c r="AH36" s="9">
        <f t="shared" si="1"/>
        <v>0</v>
      </c>
      <c r="AI36" s="9"/>
    </row>
    <row r="37" spans="1:35" ht="63" customHeight="1" x14ac:dyDescent="0.2">
      <c r="A37" s="69" t="s">
        <v>128</v>
      </c>
      <c r="B37" s="70"/>
      <c r="C37" s="70"/>
      <c r="D37" s="70"/>
      <c r="E37" s="70"/>
      <c r="F37" s="70"/>
      <c r="G37" s="70"/>
      <c r="H37" s="70"/>
      <c r="I37" s="70"/>
      <c r="J37" s="70"/>
      <c r="K37" s="92">
        <f>SUM(K10:K36)</f>
        <v>16.442</v>
      </c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2"/>
      <c r="Y37" s="74">
        <f>SUM(Y10:Y36)</f>
        <v>1613757.51342</v>
      </c>
      <c r="Z37" s="75"/>
      <c r="AA37" s="76"/>
      <c r="AB37" s="76"/>
      <c r="AC37" s="76"/>
      <c r="AD37" s="76"/>
      <c r="AE37" s="76"/>
      <c r="AF37" s="76"/>
      <c r="AG37" s="76"/>
      <c r="AH37" s="76"/>
      <c r="AI37" s="77"/>
    </row>
    <row r="38" spans="1:35" ht="63" customHeight="1" x14ac:dyDescent="0.2">
      <c r="A38" s="55" t="s">
        <v>129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</row>
    <row r="39" spans="1:35" ht="63" customHeight="1" x14ac:dyDescent="0.2">
      <c r="A39" s="73">
        <v>1</v>
      </c>
      <c r="B39" s="82" t="s">
        <v>130</v>
      </c>
      <c r="C39" s="82" t="s">
        <v>131</v>
      </c>
      <c r="D39" s="82" t="s">
        <v>132</v>
      </c>
      <c r="E39" s="83" t="s">
        <v>133</v>
      </c>
      <c r="F39" s="83" t="s">
        <v>134</v>
      </c>
      <c r="G39" s="82" t="s">
        <v>58</v>
      </c>
      <c r="H39" s="2" t="s">
        <v>59</v>
      </c>
      <c r="I39" s="2" t="s">
        <v>59</v>
      </c>
      <c r="J39" s="2" t="s">
        <v>60</v>
      </c>
      <c r="K39" s="84">
        <v>0.24</v>
      </c>
      <c r="L39" s="85"/>
      <c r="M39" s="85"/>
      <c r="N39" s="85"/>
      <c r="O39" s="85"/>
      <c r="P39" s="85"/>
      <c r="Q39" s="85"/>
      <c r="R39" s="85"/>
      <c r="S39" s="84">
        <v>0.24</v>
      </c>
      <c r="T39" s="85"/>
      <c r="U39" s="85"/>
      <c r="V39" s="85"/>
      <c r="W39" s="85"/>
      <c r="X39" s="78">
        <v>333518.78999999998</v>
      </c>
      <c r="Y39" s="79">
        <f>X39*K39</f>
        <v>80044.50959999999</v>
      </c>
      <c r="Z39" s="80"/>
      <c r="AA39" s="80"/>
      <c r="AB39" s="80"/>
      <c r="AC39" s="80"/>
      <c r="AD39" s="80"/>
      <c r="AE39" s="80"/>
      <c r="AF39" s="80"/>
      <c r="AG39" s="80"/>
      <c r="AH39" s="80"/>
      <c r="AI39" s="80"/>
    </row>
    <row r="40" spans="1:35" ht="63" customHeight="1" x14ac:dyDescent="0.2">
      <c r="A40" s="44">
        <v>2</v>
      </c>
      <c r="B40" s="82" t="s">
        <v>135</v>
      </c>
      <c r="C40" s="82" t="s">
        <v>136</v>
      </c>
      <c r="D40" s="82" t="s">
        <v>137</v>
      </c>
      <c r="E40" s="83" t="s">
        <v>138</v>
      </c>
      <c r="F40" s="83" t="s">
        <v>139</v>
      </c>
      <c r="G40" s="82" t="s">
        <v>58</v>
      </c>
      <c r="H40" s="2" t="s">
        <v>59</v>
      </c>
      <c r="I40" s="2" t="s">
        <v>59</v>
      </c>
      <c r="J40" s="2" t="s">
        <v>60</v>
      </c>
      <c r="K40" s="84">
        <v>0.13</v>
      </c>
      <c r="L40" s="85"/>
      <c r="M40" s="85"/>
      <c r="N40" s="84">
        <v>0.13</v>
      </c>
      <c r="O40" s="85"/>
      <c r="P40" s="85"/>
      <c r="Q40" s="85"/>
      <c r="R40" s="85"/>
      <c r="S40" s="85"/>
      <c r="T40" s="85"/>
      <c r="U40" s="85"/>
      <c r="V40" s="85"/>
      <c r="W40" s="85"/>
      <c r="X40" s="43">
        <v>997757.93</v>
      </c>
      <c r="Y40" s="79">
        <f t="shared" ref="Y40:Y44" si="3">X40*K40</f>
        <v>129708.53090000001</v>
      </c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63" customHeight="1" x14ac:dyDescent="0.2">
      <c r="A41" s="73">
        <v>3</v>
      </c>
      <c r="B41" s="82" t="s">
        <v>135</v>
      </c>
      <c r="C41" s="82" t="s">
        <v>136</v>
      </c>
      <c r="D41" s="82" t="s">
        <v>140</v>
      </c>
      <c r="E41" s="83" t="s">
        <v>141</v>
      </c>
      <c r="F41" s="83" t="s">
        <v>142</v>
      </c>
      <c r="G41" s="82" t="s">
        <v>58</v>
      </c>
      <c r="H41" s="2" t="s">
        <v>59</v>
      </c>
      <c r="I41" s="2" t="s">
        <v>59</v>
      </c>
      <c r="J41" s="2" t="s">
        <v>60</v>
      </c>
      <c r="K41" s="84">
        <v>0.28999999999999998</v>
      </c>
      <c r="L41" s="85"/>
      <c r="M41" s="86">
        <v>0.14499999999999999</v>
      </c>
      <c r="N41" s="84"/>
      <c r="O41" s="86">
        <v>0.14499999999999999</v>
      </c>
      <c r="P41" s="85"/>
      <c r="Q41" s="85"/>
      <c r="R41" s="85"/>
      <c r="S41" s="85"/>
      <c r="T41" s="85"/>
      <c r="U41" s="85"/>
      <c r="V41" s="85"/>
      <c r="W41" s="85"/>
      <c r="X41" s="43">
        <v>333518.78999999998</v>
      </c>
      <c r="Y41" s="79">
        <f t="shared" si="3"/>
        <v>96720.449099999983</v>
      </c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ht="63" customHeight="1" x14ac:dyDescent="0.2">
      <c r="A42" s="44">
        <v>4</v>
      </c>
      <c r="B42" s="82" t="s">
        <v>135</v>
      </c>
      <c r="C42" s="82" t="s">
        <v>136</v>
      </c>
      <c r="D42" s="82" t="s">
        <v>143</v>
      </c>
      <c r="E42" s="83" t="s">
        <v>144</v>
      </c>
      <c r="F42" s="83" t="s">
        <v>145</v>
      </c>
      <c r="G42" s="82" t="s">
        <v>58</v>
      </c>
      <c r="H42" s="2" t="s">
        <v>59</v>
      </c>
      <c r="I42" s="2" t="s">
        <v>59</v>
      </c>
      <c r="J42" s="2" t="s">
        <v>60</v>
      </c>
      <c r="K42" s="84">
        <v>0.28999999999999998</v>
      </c>
      <c r="L42" s="85"/>
      <c r="M42" s="85"/>
      <c r="N42" s="84">
        <v>0.28999999999999998</v>
      </c>
      <c r="O42" s="85"/>
      <c r="P42" s="85"/>
      <c r="Q42" s="85"/>
      <c r="R42" s="85"/>
      <c r="S42" s="85"/>
      <c r="T42" s="85"/>
      <c r="U42" s="85"/>
      <c r="V42" s="85"/>
      <c r="W42" s="84"/>
      <c r="X42" s="43">
        <v>990244.39</v>
      </c>
      <c r="Y42" s="79">
        <f t="shared" si="3"/>
        <v>287170.87309999997</v>
      </c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ht="63" customHeight="1" x14ac:dyDescent="0.2">
      <c r="A43" s="73">
        <v>5</v>
      </c>
      <c r="B43" s="82" t="s">
        <v>135</v>
      </c>
      <c r="C43" s="82" t="s">
        <v>136</v>
      </c>
      <c r="D43" s="82" t="s">
        <v>146</v>
      </c>
      <c r="E43" s="83" t="s">
        <v>147</v>
      </c>
      <c r="F43" s="83" t="s">
        <v>148</v>
      </c>
      <c r="G43" s="82" t="s">
        <v>58</v>
      </c>
      <c r="H43" s="2" t="s">
        <v>59</v>
      </c>
      <c r="I43" s="2" t="s">
        <v>59</v>
      </c>
      <c r="J43" s="2" t="s">
        <v>60</v>
      </c>
      <c r="K43" s="86">
        <v>0.18</v>
      </c>
      <c r="L43" s="85"/>
      <c r="M43" s="85"/>
      <c r="N43" s="86">
        <v>0.18</v>
      </c>
      <c r="O43" s="85"/>
      <c r="P43" s="85"/>
      <c r="Q43" s="85"/>
      <c r="R43" s="85"/>
      <c r="S43" s="85"/>
      <c r="T43" s="85"/>
      <c r="U43" s="87"/>
      <c r="V43" s="85"/>
      <c r="W43" s="85"/>
      <c r="X43" s="43">
        <v>457817.69000000006</v>
      </c>
      <c r="Y43" s="79">
        <f t="shared" si="3"/>
        <v>82407.184200000003</v>
      </c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ht="63" customHeight="1" x14ac:dyDescent="0.2">
      <c r="A44" s="44">
        <v>6</v>
      </c>
      <c r="B44" s="82" t="s">
        <v>135</v>
      </c>
      <c r="C44" s="82" t="s">
        <v>136</v>
      </c>
      <c r="D44" s="82" t="s">
        <v>149</v>
      </c>
      <c r="E44" s="83" t="s">
        <v>150</v>
      </c>
      <c r="F44" s="83" t="s">
        <v>151</v>
      </c>
      <c r="G44" s="82" t="s">
        <v>58</v>
      </c>
      <c r="H44" s="2" t="s">
        <v>59</v>
      </c>
      <c r="I44" s="2" t="s">
        <v>59</v>
      </c>
      <c r="J44" s="2" t="s">
        <v>60</v>
      </c>
      <c r="K44" s="87">
        <v>0.4</v>
      </c>
      <c r="L44" s="85"/>
      <c r="M44" s="85"/>
      <c r="N44" s="87">
        <v>0.4</v>
      </c>
      <c r="O44" s="85"/>
      <c r="P44" s="85"/>
      <c r="Q44" s="85"/>
      <c r="R44" s="85"/>
      <c r="S44" s="85"/>
      <c r="T44" s="85"/>
      <c r="U44" s="87"/>
      <c r="V44" s="85"/>
      <c r="W44" s="85"/>
      <c r="X44" s="43">
        <v>468196.69</v>
      </c>
      <c r="Y44" s="79">
        <f t="shared" si="3"/>
        <v>187278.67600000001</v>
      </c>
      <c r="Z44" s="9"/>
      <c r="AA44" s="9"/>
      <c r="AB44" s="9"/>
      <c r="AC44" s="9"/>
      <c r="AD44" s="9"/>
      <c r="AE44" s="9"/>
      <c r="AF44" s="9">
        <f t="shared" si="0"/>
        <v>0</v>
      </c>
      <c r="AG44" s="9"/>
      <c r="AH44" s="9">
        <f t="shared" si="1"/>
        <v>0</v>
      </c>
      <c r="AI44" s="9"/>
    </row>
    <row r="45" spans="1:35" ht="63" customHeight="1" x14ac:dyDescent="0.2">
      <c r="A45" s="88" t="s">
        <v>152</v>
      </c>
      <c r="B45" s="89"/>
      <c r="C45" s="89"/>
      <c r="D45" s="89"/>
      <c r="E45" s="89"/>
      <c r="F45" s="89"/>
      <c r="G45" s="89"/>
      <c r="H45" s="89"/>
      <c r="I45" s="89"/>
      <c r="J45" s="90"/>
      <c r="K45" s="91">
        <f>SUM(K39:K44)</f>
        <v>1.5299999999999998</v>
      </c>
      <c r="L45" s="41"/>
      <c r="M45" s="42"/>
      <c r="N45" s="41"/>
      <c r="O45" s="41"/>
      <c r="P45" s="41"/>
      <c r="Q45" s="41"/>
      <c r="R45" s="41"/>
      <c r="S45" s="42"/>
      <c r="T45" s="41"/>
      <c r="U45" s="41"/>
      <c r="V45" s="41"/>
      <c r="W45" s="41"/>
      <c r="X45" s="43"/>
      <c r="Y45" s="40">
        <f>SUM(Y39:Y44)</f>
        <v>863330.22289999994</v>
      </c>
      <c r="Z45" s="9"/>
      <c r="AA45" s="9"/>
      <c r="AB45" s="9"/>
      <c r="AC45" s="9"/>
      <c r="AD45" s="9"/>
      <c r="AE45" s="9"/>
      <c r="AF45" s="9">
        <f t="shared" si="0"/>
        <v>0</v>
      </c>
      <c r="AG45" s="9"/>
      <c r="AH45" s="9">
        <f t="shared" si="1"/>
        <v>0</v>
      </c>
      <c r="AI45" s="9"/>
    </row>
    <row r="46" spans="1:35" ht="45" customHeight="1" x14ac:dyDescent="0.2">
      <c r="A46" s="56" t="s">
        <v>153</v>
      </c>
      <c r="B46" s="56"/>
      <c r="C46" s="56"/>
      <c r="D46" s="56"/>
      <c r="E46" s="56"/>
      <c r="F46" s="56"/>
      <c r="G46" s="56"/>
      <c r="H46" s="56"/>
      <c r="I46" s="56"/>
      <c r="J46" s="56"/>
      <c r="K46" s="37">
        <f>K45+K37</f>
        <v>17.972000000000001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8"/>
      <c r="X46" s="94"/>
      <c r="Y46" s="38">
        <f>Y45+Y37</f>
        <v>2477087.7363200001</v>
      </c>
      <c r="Z46" s="3"/>
      <c r="AA46" s="3"/>
      <c r="AB46" s="3"/>
      <c r="AC46" s="3"/>
      <c r="AD46" s="3"/>
      <c r="AE46" s="18"/>
      <c r="AF46" s="18">
        <f>SUM(AF9:AF45)</f>
        <v>0</v>
      </c>
      <c r="AG46" s="32"/>
      <c r="AH46" s="18">
        <f>SUM(AH9:AH45)</f>
        <v>0</v>
      </c>
      <c r="AI46" s="10"/>
    </row>
    <row r="47" spans="1:35" ht="35.25" customHeight="1" x14ac:dyDescent="0.2">
      <c r="Y47" s="59"/>
      <c r="Z47" s="59"/>
      <c r="AA47" s="59"/>
      <c r="AB47" s="59"/>
      <c r="AC47" s="59"/>
      <c r="AD47" s="59"/>
      <c r="AE47" s="59"/>
    </row>
    <row r="48" spans="1:35" ht="45" customHeight="1" x14ac:dyDescent="0.2">
      <c r="A48" s="51" t="s">
        <v>41</v>
      </c>
      <c r="B48" s="51"/>
      <c r="C48" s="51"/>
      <c r="D48" s="57" t="s">
        <v>43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34"/>
    </row>
    <row r="49" spans="1:35" ht="202.5" customHeight="1" x14ac:dyDescent="0.2">
      <c r="A49" s="51" t="s">
        <v>44</v>
      </c>
      <c r="B49" s="51"/>
      <c r="C49" s="51"/>
      <c r="D49" s="52" t="s">
        <v>51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4"/>
      <c r="AI49" s="35"/>
    </row>
    <row r="50" spans="1:35" x14ac:dyDescent="0.2">
      <c r="C50" s="1"/>
      <c r="D50" s="1"/>
      <c r="E50"/>
      <c r="F50"/>
      <c r="G50"/>
      <c r="H50"/>
      <c r="I50"/>
      <c r="J50"/>
    </row>
    <row r="51" spans="1:35" ht="15" x14ac:dyDescent="0.25">
      <c r="B51" s="19"/>
      <c r="C51" s="20"/>
      <c r="D51" s="20"/>
      <c r="E51" s="19"/>
      <c r="F51" s="19"/>
      <c r="G51" s="19"/>
      <c r="H51" s="19"/>
      <c r="I51"/>
      <c r="J51"/>
    </row>
    <row r="52" spans="1:35" ht="15" x14ac:dyDescent="0.25">
      <c r="B52" s="19"/>
      <c r="C52" s="21"/>
      <c r="D52" s="22"/>
      <c r="E52" s="23"/>
      <c r="F52" s="24"/>
      <c r="G52" s="24"/>
      <c r="H52" s="24"/>
      <c r="I52"/>
      <c r="J52"/>
    </row>
    <row r="53" spans="1:35" ht="15" x14ac:dyDescent="0.25">
      <c r="B53" s="19"/>
      <c r="C53" s="48"/>
      <c r="D53" s="48"/>
      <c r="E53" s="48"/>
      <c r="F53" s="25" t="s">
        <v>32</v>
      </c>
      <c r="G53" s="26"/>
      <c r="H53" s="20"/>
      <c r="I53"/>
      <c r="J53"/>
    </row>
    <row r="54" spans="1:35" ht="15" x14ac:dyDescent="0.25">
      <c r="B54" s="19"/>
      <c r="C54" s="27"/>
      <c r="D54" s="19"/>
      <c r="E54" s="20"/>
      <c r="F54" s="20"/>
      <c r="G54" s="25"/>
      <c r="H54" s="28"/>
      <c r="I54"/>
      <c r="J54"/>
    </row>
    <row r="55" spans="1:35" ht="15" x14ac:dyDescent="0.25">
      <c r="B55" s="19"/>
      <c r="C55" s="48"/>
      <c r="D55" s="48"/>
      <c r="E55" s="48"/>
      <c r="F55" s="25" t="s">
        <v>33</v>
      </c>
      <c r="G55" s="25"/>
      <c r="H55" s="28"/>
      <c r="I55"/>
      <c r="J55"/>
    </row>
    <row r="56" spans="1:35" ht="15" x14ac:dyDescent="0.25">
      <c r="B56" s="19"/>
      <c r="C56" s="21"/>
      <c r="D56" s="19"/>
      <c r="E56" s="20"/>
      <c r="F56" s="24"/>
      <c r="G56" s="24"/>
      <c r="H56" s="24"/>
      <c r="I56"/>
      <c r="J56"/>
    </row>
    <row r="57" spans="1:35" ht="15" x14ac:dyDescent="0.25">
      <c r="B57" s="19"/>
      <c r="C57" s="48"/>
      <c r="D57" s="48"/>
      <c r="E57" s="48"/>
      <c r="F57" s="29" t="s">
        <v>34</v>
      </c>
      <c r="G57" s="24"/>
      <c r="H57" s="24"/>
      <c r="I57"/>
      <c r="J57"/>
    </row>
    <row r="58" spans="1:35" ht="15" x14ac:dyDescent="0.25">
      <c r="B58" s="19"/>
      <c r="C58" s="21"/>
      <c r="D58" s="30"/>
      <c r="E58" s="23"/>
      <c r="F58" s="24"/>
      <c r="G58" s="24"/>
      <c r="H58" s="24"/>
      <c r="I58"/>
      <c r="J58"/>
    </row>
    <row r="59" spans="1:35" ht="15" x14ac:dyDescent="0.25">
      <c r="B59" s="19"/>
      <c r="C59" s="21"/>
      <c r="D59" s="30"/>
      <c r="E59" s="23"/>
      <c r="F59" s="24"/>
      <c r="G59" s="24"/>
      <c r="H59" s="24"/>
      <c r="I59"/>
      <c r="J59"/>
    </row>
    <row r="60" spans="1:35" ht="15" x14ac:dyDescent="0.25">
      <c r="B60" s="19" t="s">
        <v>35</v>
      </c>
      <c r="C60" s="21"/>
      <c r="D60" s="31"/>
      <c r="E60" s="24"/>
      <c r="F60" s="24"/>
      <c r="G60" s="24"/>
      <c r="H60" s="24"/>
      <c r="I60"/>
      <c r="J60"/>
    </row>
    <row r="61" spans="1:35" ht="15" x14ac:dyDescent="0.25">
      <c r="B61" s="19"/>
      <c r="C61" s="19"/>
      <c r="D61" s="19"/>
      <c r="E61" s="24" t="s">
        <v>48</v>
      </c>
      <c r="F61" s="20"/>
      <c r="G61" s="20"/>
      <c r="H61" s="20"/>
    </row>
    <row r="62" spans="1:35" ht="15" x14ac:dyDescent="0.25">
      <c r="B62" s="19"/>
      <c r="C62" s="19"/>
      <c r="D62" s="19"/>
      <c r="E62" s="20"/>
      <c r="F62" s="20"/>
      <c r="G62" s="20"/>
      <c r="H62" s="20"/>
    </row>
    <row r="63" spans="1:35" ht="15" x14ac:dyDescent="0.25">
      <c r="B63" s="19"/>
      <c r="C63" s="19"/>
      <c r="D63" s="19"/>
      <c r="E63" s="20"/>
      <c r="F63" s="20"/>
      <c r="G63" s="20"/>
      <c r="H63" s="20"/>
    </row>
    <row r="64" spans="1:35" ht="15" x14ac:dyDescent="0.25">
      <c r="B64" s="19"/>
      <c r="C64" s="19"/>
      <c r="D64" s="19"/>
      <c r="E64" s="20"/>
      <c r="F64" s="20"/>
      <c r="G64" s="20"/>
      <c r="H64" s="20"/>
    </row>
    <row r="65" spans="2:8" ht="15" x14ac:dyDescent="0.25">
      <c r="B65" s="19"/>
      <c r="C65" s="19"/>
      <c r="D65" s="19"/>
      <c r="E65" s="20"/>
      <c r="F65" s="20"/>
      <c r="G65" s="20"/>
      <c r="H65" s="20"/>
    </row>
    <row r="66" spans="2:8" ht="15" x14ac:dyDescent="0.25">
      <c r="B66" s="19"/>
      <c r="C66" s="19"/>
      <c r="D66" s="19"/>
      <c r="E66" s="20"/>
      <c r="F66" s="20"/>
      <c r="G66" s="20"/>
      <c r="H66" s="20"/>
    </row>
    <row r="67" spans="2:8" ht="15" x14ac:dyDescent="0.25">
      <c r="B67" s="19"/>
      <c r="C67" s="19"/>
      <c r="D67" s="19"/>
      <c r="E67" s="20"/>
      <c r="F67" s="20"/>
      <c r="G67" s="20"/>
      <c r="H67" s="20"/>
    </row>
  </sheetData>
  <protectedRanges>
    <protectedRange sqref="D9 D37:D38 D45" name="Диапазон3_1"/>
    <protectedRange sqref="E9 E37:E38 E45" name="Диапазон3_2_1"/>
    <protectedRange sqref="G9 G37:G38 G45" name="Диапазон3_3_1"/>
    <protectedRange sqref="K9 K37:K38 K45" name="Диапазон3_4_1"/>
    <protectedRange sqref="D10:D36" name="Диапазон3"/>
    <protectedRange sqref="E10:E36" name="Диапазон3_2"/>
    <protectedRange sqref="G10:G36" name="Диапазон3_3"/>
    <protectedRange sqref="K10:K36" name="Диапазон3_4"/>
    <protectedRange sqref="D39:D44" name="Диапазон3_5"/>
    <protectedRange sqref="E39:E44" name="Диапазон3_2_2"/>
    <protectedRange sqref="G39:G44" name="Диапазон3_3_2"/>
    <protectedRange sqref="K39:K44" name="Диапазон3_4_2"/>
  </protectedRanges>
  <mergeCells count="22">
    <mergeCell ref="A38:K38"/>
    <mergeCell ref="L38:AI38"/>
    <mergeCell ref="A45:J45"/>
    <mergeCell ref="A37:J37"/>
    <mergeCell ref="Z37:AI37"/>
    <mergeCell ref="L37:X37"/>
    <mergeCell ref="L9:AI9"/>
    <mergeCell ref="C53:E53"/>
    <mergeCell ref="C55:E55"/>
    <mergeCell ref="C57:E57"/>
    <mergeCell ref="D3:K3"/>
    <mergeCell ref="D4:K4"/>
    <mergeCell ref="D5:K5"/>
    <mergeCell ref="A49:C49"/>
    <mergeCell ref="D49:AH49"/>
    <mergeCell ref="L7:W7"/>
    <mergeCell ref="A46:J46"/>
    <mergeCell ref="A48:C48"/>
    <mergeCell ref="D48:AH48"/>
    <mergeCell ref="Z7:AI7"/>
    <mergeCell ref="Y47:AE47"/>
    <mergeCell ref="A9:K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2021-10-26T06:26:10Z</dcterms:modified>
</cp:coreProperties>
</file>